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1"/>
  </bookViews>
  <sheets>
    <sheet name="14経費見積もり" sheetId="1" r:id="rId1"/>
    <sheet name="2014要項" sheetId="2" r:id="rId2"/>
  </sheets>
  <definedNames>
    <definedName name="_xlnm.Print_Area" localSheetId="1">'2014要項'!$A$1:$O$49</definedName>
  </definedNames>
  <calcPr fullCalcOnLoad="1"/>
</workbook>
</file>

<file path=xl/sharedStrings.xml><?xml version="1.0" encoding="utf-8"?>
<sst xmlns="http://schemas.openxmlformats.org/spreadsheetml/2006/main" count="146" uniqueCount="102">
  <si>
    <t>印　</t>
  </si>
  <si>
    <t>生年月日</t>
  </si>
  <si>
    <t>学年</t>
  </si>
  <si>
    <t>年　</t>
  </si>
  <si>
    <t>勤務先　　　　　学校名</t>
  </si>
  <si>
    <t>氏　名</t>
  </si>
  <si>
    <t>住　所</t>
  </si>
  <si>
    <t>保護者氏名</t>
  </si>
  <si>
    <t>性　　別</t>
  </si>
  <si>
    <t>登　録　　　　　　未登録</t>
  </si>
  <si>
    <t>クラブ名</t>
  </si>
  <si>
    <t>印　　</t>
  </si>
  <si>
    <t>　　　　　　↓　　　　　　　　　終日強化練習：ニセコモイワスキー場</t>
  </si>
  <si>
    <t>　　　　　＊参加者が確定次第細部要項をお知らせします。</t>
  </si>
  <si>
    <t>〒</t>
  </si>
  <si>
    <t>フリガナ</t>
  </si>
  <si>
    <t>　</t>
  </si>
  <si>
    <t>ＴＥＬ</t>
  </si>
  <si>
    <t>　　　　　　　　　　　　　民宿「おぎの」　　℡　0136-58-2390</t>
  </si>
  <si>
    <t>スキー暦　 　級　</t>
  </si>
  <si>
    <t>年　　月　　日（　　　才）</t>
  </si>
  <si>
    <t>男・女</t>
  </si>
  <si>
    <t>　　　　　合　　計　　　　</t>
  </si>
  <si>
    <t xml:space="preserve"> 競技本部</t>
  </si>
  <si>
    <t>　スキーシーズンも終盤に差し掛かりました。来シーズンへ向けて、北海道でのアルペンスキー強化合宿を下記の要項で計画しています。スキーシーズン最後の合宿なので国体、IH,全中を目指す強化指定選手は積極的に参加して下さい。なお、小・中学生の将来有望な選手も合宿に参加できます。各クラブから競技部に推薦して下さい。</t>
  </si>
  <si>
    <t>春季アルペンスキー強化合宿計画</t>
  </si>
  <si>
    <t>春季アルペンスキー強化合宿参加申込書</t>
  </si>
  <si>
    <t>　　　　</t>
  </si>
  <si>
    <t>take-maxi.nkj@takematsu-c.co.jp</t>
  </si>
  <si>
    <t>※別途昼食費（23、1日分）及び夕食費（31日）を用意して下さい。</t>
  </si>
  <si>
    <t>　　（１）２３日～３０日　　北海道虻田郡ニセコ町字ニセコ</t>
  </si>
  <si>
    <t>E-mail</t>
  </si>
  <si>
    <r>
      <t>　</t>
    </r>
    <r>
      <rPr>
        <b/>
        <sz val="9"/>
        <rFont val="HGSｺﾞｼｯｸM"/>
        <family val="3"/>
      </rPr>
      <t>参加費振込先：</t>
    </r>
    <r>
      <rPr>
        <b/>
        <sz val="8"/>
        <rFont val="HGSｺﾞｼｯｸM"/>
        <family val="3"/>
      </rPr>
      <t>肥後銀行熊本市役所支店普通1444911熊本県スキー連盟競技部会計　池田　利之</t>
    </r>
  </si>
  <si>
    <t>　　　携帯　090-2080-4190</t>
  </si>
  <si>
    <t>　　　熊本県スキー連盟　競技部　武末直大　電話  096-324-2595/FAX 353-1021　(武末建設）</t>
  </si>
  <si>
    <t>　　各クラブで取りまとめの上、３月５日（火）必着で競技本部（武末宛）に申込書を提出して下さい。郵送及びE-mail又はFAXにて送付してください。</t>
  </si>
  <si>
    <t>　※参加費振込期限：　３月7日（金）必着（以後キャンセル料金発生します）</t>
  </si>
  <si>
    <t>6．その他、不明な点がありましたら下記に連絡して下さい。</t>
  </si>
  <si>
    <t>1．日程</t>
  </si>
  <si>
    <t>2．費用見積</t>
  </si>
  <si>
    <t>3．宿泊先</t>
  </si>
  <si>
    <t>4．申し込み</t>
  </si>
  <si>
    <t>熊本県スキー連盟　競技部</t>
  </si>
  <si>
    <t>◆引率者：山田　雅仁</t>
  </si>
  <si>
    <t>　　　　　　　　　　　　　</t>
  </si>
  <si>
    <t>　　　　　　　　　　　　</t>
  </si>
  <si>
    <t>11時20分　千歳発JAL3510便</t>
  </si>
  <si>
    <t>13時50分　福岡着</t>
  </si>
  <si>
    <r>
      <t>5．</t>
    </r>
    <r>
      <rPr>
        <b/>
        <sz val="11"/>
        <rFont val="HGSｺﾞｼｯｸM"/>
        <family val="3"/>
      </rPr>
      <t>最少携行人数　　　　3名　（</t>
    </r>
    <r>
      <rPr>
        <b/>
        <sz val="11"/>
        <color indexed="10"/>
        <rFont val="HGSｺﾞｼｯｸM"/>
        <family val="3"/>
      </rPr>
      <t>満たない場合は中止します。</t>
    </r>
    <r>
      <rPr>
        <b/>
        <sz val="11"/>
        <rFont val="HGSｺﾞｼｯｸM"/>
        <family val="3"/>
      </rPr>
      <t>）</t>
    </r>
  </si>
  <si>
    <t xml:space="preserve">                     　　　　  　</t>
  </si>
  <si>
    <t>・諸経費（コーチ料・保険代・硫安等込）</t>
  </si>
  <si>
    <t>7時51分　福岡空港へ出発（高速バス）</t>
  </si>
  <si>
    <t>　　　　 　　　　　　　　</t>
  </si>
  <si>
    <t>9時36分　空港停留所着</t>
  </si>
  <si>
    <t>　 　　　　　　　　　　　</t>
  </si>
  <si>
    <t>11時15分　福岡発JAL3513便⇒千歳13時25分着</t>
  </si>
  <si>
    <t>　　　</t>
  </si>
  <si>
    <t>バス時刻は未定</t>
  </si>
  <si>
    <t>1700～1800　おぎの到着</t>
  </si>
  <si>
    <t>午前中強化練習、午後札幌へ移動</t>
  </si>
  <si>
    <t>　　　　　　　　　　</t>
  </si>
  <si>
    <t>3月24日</t>
  </si>
  <si>
    <t>3月31日</t>
  </si>
  <si>
    <t xml:space="preserve">　　　　   </t>
  </si>
  <si>
    <t>（日）</t>
  </si>
  <si>
    <t>（火）</t>
  </si>
  <si>
    <t>4月  1日</t>
  </si>
  <si>
    <t>14時50分　高速バスにて熊本に移動</t>
  </si>
  <si>
    <t>16時41分　県庁前バス停着後解散</t>
  </si>
  <si>
    <t>◆現地コーチ： 古　川　　昇　氏　（雪技塾代表）</t>
  </si>
  <si>
    <t>千歳までJR</t>
  </si>
  <si>
    <t>・宿泊費（食事込）6,000円×8泊＝</t>
  </si>
  <si>
    <t>　　 　</t>
  </si>
  <si>
    <t>・リフト代（2,000円×8日)　</t>
  </si>
  <si>
    <t xml:space="preserve">　　　  </t>
  </si>
  <si>
    <t>・交通費（飛行機宿泊ﾊﾟｯｸ、ﾆｾｺ往復ﾊﾞｽ、JR）</t>
  </si>
  <si>
    <t>　　（２）３月３１日　　　</t>
  </si>
  <si>
    <t>交通費</t>
  </si>
  <si>
    <t>旅行パック</t>
  </si>
  <si>
    <t>高速産交バス</t>
  </si>
  <si>
    <t>JR</t>
  </si>
  <si>
    <t>単価</t>
  </si>
  <si>
    <t>個数</t>
  </si>
  <si>
    <t>計</t>
  </si>
  <si>
    <t>宿泊</t>
  </si>
  <si>
    <t>おぎのさん</t>
  </si>
  <si>
    <t>経費</t>
  </si>
  <si>
    <t>送料　箱</t>
  </si>
  <si>
    <t>ポール</t>
  </si>
  <si>
    <t>私物</t>
  </si>
  <si>
    <t>スキー</t>
  </si>
  <si>
    <t>合計</t>
  </si>
  <si>
    <t>コーチ謝礼</t>
  </si>
  <si>
    <t>宿泊料</t>
  </si>
  <si>
    <t>備考</t>
  </si>
  <si>
    <t>スキーバス含む</t>
  </si>
  <si>
    <t>片道</t>
  </si>
  <si>
    <t>２０１４春合宿経費　　選手分見積もり</t>
  </si>
  <si>
    <t>２０１４春合宿経費　　引率　コーチ　送料等見積もり</t>
  </si>
  <si>
    <r>
      <t>※個人参加費(熊本県強化選手)</t>
    </r>
    <r>
      <rPr>
        <b/>
        <sz val="10"/>
        <rFont val="HGSｺﾞｼｯｸM"/>
        <family val="3"/>
      </rPr>
      <t>￥120,000円</t>
    </r>
    <r>
      <rPr>
        <sz val="10"/>
        <rFont val="HGSｺﾞｼｯｸM"/>
        <family val="3"/>
      </rPr>
      <t>残りは強化費より補助を予定しております。</t>
    </r>
  </si>
  <si>
    <t>ケイハンサッポロ</t>
  </si>
  <si>
    <t>7時30分　熊本県庁前バス停集合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</si>
</sst>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0"/>
      <name val="HGSｺﾞｼｯｸM"/>
      <family val="3"/>
    </font>
    <font>
      <b/>
      <sz val="9"/>
      <name val="HGSｺﾞｼｯｸM"/>
      <family val="3"/>
    </font>
    <font>
      <b/>
      <sz val="8"/>
      <name val="HGSｺﾞｼｯｸM"/>
      <family val="3"/>
    </font>
    <font>
      <b/>
      <sz val="11"/>
      <color indexed="10"/>
      <name val="HGSｺﾞｼｯｸM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5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37" fillId="0" borderId="0" xfId="43" applyAlignment="1" applyProtection="1">
      <alignment/>
      <protection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177" fontId="2" fillId="0" borderId="0" xfId="0" applyNumberFormat="1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56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6" fontId="6" fillId="0" borderId="0" xfId="58" applyFont="1" applyAlignment="1">
      <alignment/>
    </xf>
    <xf numFmtId="6" fontId="6" fillId="0" borderId="0" xfId="58" applyFont="1" applyAlignment="1">
      <alignment/>
    </xf>
    <xf numFmtId="6" fontId="6" fillId="0" borderId="10" xfId="58" applyFont="1" applyBorder="1" applyAlignment="1">
      <alignment/>
    </xf>
    <xf numFmtId="6" fontId="6" fillId="0" borderId="11" xfId="58" applyFont="1" applyBorder="1" applyAlignment="1">
      <alignment/>
    </xf>
    <xf numFmtId="6" fontId="0" fillId="0" borderId="0" xfId="58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20" xfId="0" applyFont="1" applyBorder="1" applyAlignment="1">
      <alignment horizontal="left" vertical="top" indent="1"/>
    </xf>
    <xf numFmtId="0" fontId="2" fillId="0" borderId="18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6" fillId="0" borderId="14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e-maxi.nkj@takematsu-c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4.25390625" style="0" customWidth="1"/>
    <col min="3" max="3" width="12.875" style="0" bestFit="1" customWidth="1"/>
    <col min="4" max="4" width="9.00390625" style="54" customWidth="1"/>
    <col min="5" max="5" width="7.125" style="0" customWidth="1"/>
    <col min="6" max="6" width="11.50390625" style="54" customWidth="1"/>
    <col min="7" max="7" width="14.375" style="0" bestFit="1" customWidth="1"/>
  </cols>
  <sheetData>
    <row r="1" spans="1:7" s="55" customFormat="1" ht="21">
      <c r="A1" s="57" t="s">
        <v>98</v>
      </c>
      <c r="B1" s="57"/>
      <c r="C1" s="57"/>
      <c r="D1" s="57"/>
      <c r="E1" s="57"/>
      <c r="F1" s="57"/>
      <c r="G1" s="57"/>
    </row>
    <row r="2" spans="4:7" ht="13.5">
      <c r="D2" s="54" t="s">
        <v>81</v>
      </c>
      <c r="E2" t="s">
        <v>82</v>
      </c>
      <c r="F2" s="54" t="s">
        <v>83</v>
      </c>
      <c r="G2" t="s">
        <v>94</v>
      </c>
    </row>
    <row r="3" spans="1:7" ht="13.5">
      <c r="A3">
        <v>1</v>
      </c>
      <c r="B3" t="s">
        <v>77</v>
      </c>
      <c r="C3" t="s">
        <v>78</v>
      </c>
      <c r="D3" s="54">
        <v>43000</v>
      </c>
      <c r="E3">
        <v>1</v>
      </c>
      <c r="F3" s="54">
        <f>SUM(D3*E3)</f>
        <v>43000</v>
      </c>
      <c r="G3" t="s">
        <v>95</v>
      </c>
    </row>
    <row r="4" spans="3:6" ht="13.5">
      <c r="C4" t="s">
        <v>79</v>
      </c>
      <c r="D4" s="54">
        <v>3200</v>
      </c>
      <c r="E4">
        <v>2</v>
      </c>
      <c r="F4" s="54">
        <f aca="true" t="shared" si="0" ref="F4:F16">SUM(D4*E4)</f>
        <v>6400</v>
      </c>
    </row>
    <row r="5" spans="3:7" ht="13.5">
      <c r="C5" t="s">
        <v>80</v>
      </c>
      <c r="D5" s="54">
        <v>1040</v>
      </c>
      <c r="E5">
        <v>1</v>
      </c>
      <c r="F5" s="54">
        <f t="shared" si="0"/>
        <v>1040</v>
      </c>
      <c r="G5" t="s">
        <v>96</v>
      </c>
    </row>
    <row r="7" spans="1:6" ht="13.5">
      <c r="A7">
        <v>2</v>
      </c>
      <c r="B7" t="s">
        <v>84</v>
      </c>
      <c r="C7" t="s">
        <v>85</v>
      </c>
      <c r="D7" s="54">
        <v>6000</v>
      </c>
      <c r="E7">
        <v>8</v>
      </c>
      <c r="F7" s="54">
        <f t="shared" si="0"/>
        <v>48000</v>
      </c>
    </row>
    <row r="9" spans="1:6" ht="13.5">
      <c r="A9">
        <v>3</v>
      </c>
      <c r="B9" t="s">
        <v>86</v>
      </c>
      <c r="C9" t="s">
        <v>87</v>
      </c>
      <c r="D9" s="54">
        <v>3000</v>
      </c>
      <c r="E9">
        <v>1</v>
      </c>
      <c r="F9" s="54">
        <f t="shared" si="0"/>
        <v>3000</v>
      </c>
    </row>
    <row r="10" spans="3:6" ht="13.5">
      <c r="C10" t="s">
        <v>88</v>
      </c>
      <c r="D10" s="54">
        <v>7000</v>
      </c>
      <c r="E10">
        <v>1</v>
      </c>
      <c r="F10" s="54">
        <f t="shared" si="0"/>
        <v>7000</v>
      </c>
    </row>
    <row r="11" spans="3:6" ht="13.5">
      <c r="C11" t="s">
        <v>89</v>
      </c>
      <c r="D11" s="54">
        <v>4000</v>
      </c>
      <c r="E11">
        <v>1</v>
      </c>
      <c r="F11" s="54">
        <f t="shared" si="0"/>
        <v>4000</v>
      </c>
    </row>
    <row r="12" spans="3:6" ht="13.5">
      <c r="C12" t="s">
        <v>90</v>
      </c>
      <c r="D12" s="54">
        <v>5060</v>
      </c>
      <c r="E12">
        <v>1</v>
      </c>
      <c r="F12" s="54">
        <f t="shared" si="0"/>
        <v>5060</v>
      </c>
    </row>
    <row r="14" spans="1:6" ht="13.5">
      <c r="A14">
        <v>4</v>
      </c>
      <c r="B14" t="s">
        <v>92</v>
      </c>
      <c r="D14" s="54">
        <v>80000</v>
      </c>
      <c r="E14">
        <v>1</v>
      </c>
      <c r="F14" s="54">
        <f t="shared" si="0"/>
        <v>80000</v>
      </c>
    </row>
    <row r="15" spans="2:6" ht="13.5">
      <c r="B15" t="s">
        <v>93</v>
      </c>
      <c r="D15" s="54">
        <v>6000</v>
      </c>
      <c r="E15">
        <v>8</v>
      </c>
      <c r="F15" s="54">
        <f t="shared" si="0"/>
        <v>48000</v>
      </c>
    </row>
    <row r="16" ht="13.5">
      <c r="F16" s="54">
        <f t="shared" si="0"/>
        <v>0</v>
      </c>
    </row>
    <row r="18" spans="2:6" ht="13.5">
      <c r="B18" t="s">
        <v>91</v>
      </c>
      <c r="F18" s="54">
        <f>SUM(F3:F17)</f>
        <v>245500</v>
      </c>
    </row>
    <row r="22" spans="1:7" ht="21">
      <c r="A22" s="57" t="s">
        <v>97</v>
      </c>
      <c r="B22" s="57"/>
      <c r="C22" s="57"/>
      <c r="D22" s="57"/>
      <c r="E22" s="57"/>
      <c r="F22" s="57"/>
      <c r="G22" s="57"/>
    </row>
    <row r="23" spans="1:7" ht="21">
      <c r="A23" s="56"/>
      <c r="B23" s="56"/>
      <c r="C23" s="56"/>
      <c r="D23" s="54" t="s">
        <v>81</v>
      </c>
      <c r="E23" t="s">
        <v>82</v>
      </c>
      <c r="F23" s="54" t="s">
        <v>83</v>
      </c>
      <c r="G23" t="s">
        <v>94</v>
      </c>
    </row>
    <row r="24" spans="1:7" ht="13.5">
      <c r="A24">
        <v>1</v>
      </c>
      <c r="B24" t="s">
        <v>77</v>
      </c>
      <c r="C24" t="s">
        <v>78</v>
      </c>
      <c r="D24" s="54">
        <v>43000</v>
      </c>
      <c r="E24">
        <v>3</v>
      </c>
      <c r="F24" s="54">
        <f>SUM(D24*E24)</f>
        <v>129000</v>
      </c>
      <c r="G24" t="s">
        <v>95</v>
      </c>
    </row>
    <row r="25" spans="3:6" ht="13.5">
      <c r="C25" t="s">
        <v>79</v>
      </c>
      <c r="D25" s="54">
        <v>3200</v>
      </c>
      <c r="E25">
        <v>3</v>
      </c>
      <c r="F25" s="54">
        <f>SUM(D25*E25)</f>
        <v>9600</v>
      </c>
    </row>
    <row r="26" spans="3:7" ht="13.5">
      <c r="C26" t="s">
        <v>80</v>
      </c>
      <c r="D26" s="54">
        <v>1040</v>
      </c>
      <c r="E26">
        <v>3</v>
      </c>
      <c r="F26" s="54">
        <f>SUM(D26*E26)</f>
        <v>3120</v>
      </c>
      <c r="G26" t="s">
        <v>96</v>
      </c>
    </row>
    <row r="28" spans="1:6" ht="13.5">
      <c r="A28">
        <v>2</v>
      </c>
      <c r="B28" t="s">
        <v>84</v>
      </c>
      <c r="C28" t="s">
        <v>85</v>
      </c>
      <c r="D28" s="54">
        <v>6000</v>
      </c>
      <c r="E28">
        <v>24</v>
      </c>
      <c r="F28" s="54">
        <f>SUM(D28*E28)</f>
        <v>144000</v>
      </c>
    </row>
    <row r="30" spans="1:6" ht="13.5">
      <c r="A30">
        <v>3</v>
      </c>
      <c r="B30" t="s">
        <v>92</v>
      </c>
      <c r="D30" s="54">
        <v>10000</v>
      </c>
      <c r="E30">
        <v>3</v>
      </c>
      <c r="F30" s="54">
        <f>SUM(D30*E30)</f>
        <v>30000</v>
      </c>
    </row>
    <row r="33" spans="2:6" ht="13.5">
      <c r="B33" t="s">
        <v>91</v>
      </c>
      <c r="F33" s="54">
        <f>SUM(F18:F32)</f>
        <v>561220</v>
      </c>
    </row>
  </sheetData>
  <sheetProtection/>
  <mergeCells count="2">
    <mergeCell ref="A1:G1"/>
    <mergeCell ref="A22:G2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0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5" width="9.00390625" style="1" customWidth="1"/>
    <col min="6" max="6" width="0" style="1" hidden="1" customWidth="1"/>
    <col min="7" max="7" width="17.625" style="1" bestFit="1" customWidth="1"/>
    <col min="8" max="9" width="5.625" style="1" customWidth="1"/>
    <col min="10" max="10" width="9.625" style="3" customWidth="1"/>
    <col min="11" max="11" width="30.625" style="1" customWidth="1"/>
    <col min="12" max="15" width="5.625" style="1" customWidth="1"/>
    <col min="16" max="16384" width="9.00390625" style="1" customWidth="1"/>
  </cols>
  <sheetData>
    <row r="1" spans="7:8" ht="13.5" customHeight="1">
      <c r="G1" s="42">
        <f ca="1">TODAY()</f>
        <v>41687</v>
      </c>
      <c r="H1" s="2"/>
    </row>
    <row r="2" spans="7:15" ht="13.5" customHeight="1">
      <c r="G2" s="4" t="s">
        <v>23</v>
      </c>
      <c r="H2" s="4"/>
      <c r="J2" s="108" t="s">
        <v>26</v>
      </c>
      <c r="K2" s="109"/>
      <c r="L2" s="109"/>
      <c r="M2" s="109"/>
      <c r="N2" s="109"/>
      <c r="O2" s="109"/>
    </row>
    <row r="3" spans="7:15" ht="9.75" customHeight="1">
      <c r="G3" s="4"/>
      <c r="H3" s="4"/>
      <c r="J3" s="110"/>
      <c r="K3" s="110"/>
      <c r="L3" s="110"/>
      <c r="M3" s="110"/>
      <c r="N3" s="110"/>
      <c r="O3" s="110"/>
    </row>
    <row r="4" spans="1:15" ht="12.75" customHeight="1">
      <c r="A4" s="133" t="s">
        <v>25</v>
      </c>
      <c r="B4" s="133"/>
      <c r="C4" s="133"/>
      <c r="D4" s="133"/>
      <c r="E4" s="133"/>
      <c r="F4" s="133"/>
      <c r="G4" s="133"/>
      <c r="H4" s="6"/>
      <c r="J4" s="77" t="s">
        <v>15</v>
      </c>
      <c r="K4" s="134" t="s">
        <v>16</v>
      </c>
      <c r="L4" s="112"/>
      <c r="M4" s="103"/>
      <c r="N4" s="126" t="s">
        <v>8</v>
      </c>
      <c r="O4" s="135"/>
    </row>
    <row r="5" spans="1:15" ht="12.75" customHeight="1">
      <c r="A5" s="133"/>
      <c r="B5" s="133"/>
      <c r="C5" s="133"/>
      <c r="D5" s="133"/>
      <c r="E5" s="133"/>
      <c r="F5" s="133"/>
      <c r="G5" s="133"/>
      <c r="H5" s="6"/>
      <c r="J5" s="79"/>
      <c r="K5" s="84"/>
      <c r="L5" s="110"/>
      <c r="M5" s="85"/>
      <c r="N5" s="127"/>
      <c r="O5" s="130"/>
    </row>
    <row r="6" spans="1:15" ht="12.75" customHeight="1">
      <c r="A6" s="136" t="s">
        <v>24</v>
      </c>
      <c r="B6" s="136"/>
      <c r="C6" s="136"/>
      <c r="D6" s="136"/>
      <c r="E6" s="136"/>
      <c r="F6" s="136"/>
      <c r="G6" s="136"/>
      <c r="H6" s="137"/>
      <c r="J6" s="77" t="s">
        <v>5</v>
      </c>
      <c r="K6" s="80" t="s">
        <v>0</v>
      </c>
      <c r="L6" s="112"/>
      <c r="M6" s="103"/>
      <c r="N6" s="114" t="s">
        <v>21</v>
      </c>
      <c r="O6" s="115"/>
    </row>
    <row r="7" spans="1:15" ht="12.75" customHeight="1">
      <c r="A7" s="136"/>
      <c r="B7" s="136"/>
      <c r="C7" s="136"/>
      <c r="D7" s="136"/>
      <c r="E7" s="136"/>
      <c r="F7" s="136"/>
      <c r="G7" s="136"/>
      <c r="H7" s="137"/>
      <c r="J7" s="78"/>
      <c r="K7" s="82"/>
      <c r="L7" s="113"/>
      <c r="M7" s="105"/>
      <c r="N7" s="116"/>
      <c r="O7" s="117"/>
    </row>
    <row r="8" spans="1:15" ht="12.75" customHeight="1">
      <c r="A8" s="136"/>
      <c r="B8" s="136"/>
      <c r="C8" s="136"/>
      <c r="D8" s="136"/>
      <c r="E8" s="136"/>
      <c r="F8" s="136"/>
      <c r="G8" s="136"/>
      <c r="H8" s="137"/>
      <c r="J8" s="78"/>
      <c r="K8" s="82"/>
      <c r="L8" s="113"/>
      <c r="M8" s="105"/>
      <c r="N8" s="116"/>
      <c r="O8" s="117"/>
    </row>
    <row r="9" spans="1:15" s="8" customFormat="1" ht="12.75" customHeight="1">
      <c r="A9" s="136"/>
      <c r="B9" s="136"/>
      <c r="C9" s="136"/>
      <c r="D9" s="136"/>
      <c r="E9" s="136"/>
      <c r="F9" s="136"/>
      <c r="G9" s="136"/>
      <c r="H9" s="137"/>
      <c r="J9" s="77" t="s">
        <v>1</v>
      </c>
      <c r="K9" s="80" t="s">
        <v>20</v>
      </c>
      <c r="L9" s="123"/>
      <c r="M9" s="126" t="s">
        <v>2</v>
      </c>
      <c r="N9" s="128" t="s">
        <v>3</v>
      </c>
      <c r="O9" s="123"/>
    </row>
    <row r="10" spans="1:15" s="8" customFormat="1" ht="12.75" customHeight="1">
      <c r="A10" s="136"/>
      <c r="B10" s="136"/>
      <c r="C10" s="136"/>
      <c r="D10" s="136"/>
      <c r="E10" s="136"/>
      <c r="F10" s="136"/>
      <c r="G10" s="136"/>
      <c r="H10" s="137"/>
      <c r="J10" s="122"/>
      <c r="K10" s="124"/>
      <c r="L10" s="125"/>
      <c r="M10" s="127"/>
      <c r="N10" s="129"/>
      <c r="O10" s="130"/>
    </row>
    <row r="11" spans="1:15" ht="12.75" customHeight="1">
      <c r="A11" s="131" t="s">
        <v>43</v>
      </c>
      <c r="B11" s="131"/>
      <c r="C11" s="131"/>
      <c r="D11" s="132" t="s">
        <v>42</v>
      </c>
      <c r="E11" s="132"/>
      <c r="F11" s="132"/>
      <c r="G11" s="132"/>
      <c r="J11" s="95" t="s">
        <v>6</v>
      </c>
      <c r="K11" s="98" t="s">
        <v>14</v>
      </c>
      <c r="L11" s="99"/>
      <c r="M11" s="86" t="s">
        <v>17</v>
      </c>
      <c r="N11" s="87"/>
      <c r="O11" s="88"/>
    </row>
    <row r="12" spans="1:15" ht="12.75" customHeight="1">
      <c r="A12" s="1" t="s">
        <v>69</v>
      </c>
      <c r="J12" s="96"/>
      <c r="K12" s="100"/>
      <c r="L12" s="101"/>
      <c r="M12" s="89"/>
      <c r="N12" s="90"/>
      <c r="O12" s="91"/>
    </row>
    <row r="13" spans="10:15" ht="12.75" customHeight="1">
      <c r="J13" s="96"/>
      <c r="K13" s="100"/>
      <c r="L13" s="101"/>
      <c r="M13" s="89"/>
      <c r="N13" s="90"/>
      <c r="O13" s="91"/>
    </row>
    <row r="14" spans="1:15" ht="12.75" customHeight="1">
      <c r="A14" s="5" t="s">
        <v>38</v>
      </c>
      <c r="B14" s="12"/>
      <c r="C14" s="12"/>
      <c r="D14" s="12"/>
      <c r="E14" s="12"/>
      <c r="F14" s="12"/>
      <c r="G14" s="12"/>
      <c r="J14" s="96"/>
      <c r="K14" s="100"/>
      <c r="L14" s="101"/>
      <c r="M14" s="89"/>
      <c r="N14" s="90"/>
      <c r="O14" s="91"/>
    </row>
    <row r="15" spans="1:15" ht="12.75" customHeight="1">
      <c r="A15" s="12" t="s">
        <v>63</v>
      </c>
      <c r="B15" s="48">
        <v>41721</v>
      </c>
      <c r="C15" s="46" t="s">
        <v>101</v>
      </c>
      <c r="D15" s="12"/>
      <c r="E15" s="12"/>
      <c r="F15" s="12"/>
      <c r="G15" s="12"/>
      <c r="J15" s="97"/>
      <c r="K15" s="120"/>
      <c r="L15" s="121"/>
      <c r="M15" s="92"/>
      <c r="N15" s="93"/>
      <c r="O15" s="94"/>
    </row>
    <row r="16" spans="2:19" ht="12.75" customHeight="1">
      <c r="B16" s="49" t="s">
        <v>64</v>
      </c>
      <c r="C16" s="12" t="s">
        <v>51</v>
      </c>
      <c r="D16" s="12"/>
      <c r="E16" s="12"/>
      <c r="F16" s="12"/>
      <c r="G16" s="12"/>
      <c r="J16" s="58" t="s">
        <v>4</v>
      </c>
      <c r="K16" s="102"/>
      <c r="L16" s="103"/>
      <c r="M16" s="86" t="s">
        <v>17</v>
      </c>
      <c r="N16" s="87"/>
      <c r="O16" s="88"/>
      <c r="Q16" s="8"/>
      <c r="S16" s="8"/>
    </row>
    <row r="17" spans="1:19" ht="12.75" customHeight="1">
      <c r="A17" s="12" t="s">
        <v>52</v>
      </c>
      <c r="B17" s="12"/>
      <c r="C17" s="12" t="s">
        <v>53</v>
      </c>
      <c r="D17" s="12"/>
      <c r="E17" s="12"/>
      <c r="F17" s="12"/>
      <c r="G17" s="12"/>
      <c r="J17" s="59"/>
      <c r="K17" s="104"/>
      <c r="L17" s="105"/>
      <c r="M17" s="89"/>
      <c r="N17" s="90"/>
      <c r="O17" s="91"/>
      <c r="Q17" s="8"/>
      <c r="S17" s="8"/>
    </row>
    <row r="18" spans="1:19" ht="12.75" customHeight="1">
      <c r="A18" s="12" t="s">
        <v>54</v>
      </c>
      <c r="B18" s="12"/>
      <c r="C18" s="46" t="s">
        <v>55</v>
      </c>
      <c r="D18" s="12"/>
      <c r="E18" s="12"/>
      <c r="F18" s="12"/>
      <c r="G18" s="12"/>
      <c r="J18" s="60"/>
      <c r="K18" s="84"/>
      <c r="L18" s="85"/>
      <c r="M18" s="92"/>
      <c r="N18" s="93"/>
      <c r="O18" s="94"/>
      <c r="Q18" s="8"/>
      <c r="S18" s="8"/>
    </row>
    <row r="19" spans="1:19" ht="12.75" customHeight="1">
      <c r="A19" s="13" t="s">
        <v>56</v>
      </c>
      <c r="B19" s="13"/>
      <c r="C19" s="47" t="s">
        <v>57</v>
      </c>
      <c r="D19" s="13"/>
      <c r="E19" s="13" t="s">
        <v>58</v>
      </c>
      <c r="F19" s="13"/>
      <c r="G19" s="13"/>
      <c r="J19" s="77" t="s">
        <v>7</v>
      </c>
      <c r="K19" s="80" t="s">
        <v>11</v>
      </c>
      <c r="L19" s="81"/>
      <c r="M19" s="86" t="s">
        <v>17</v>
      </c>
      <c r="N19" s="87"/>
      <c r="O19" s="88"/>
      <c r="Q19" s="8"/>
      <c r="S19" s="8"/>
    </row>
    <row r="20" spans="1:17" ht="12.75" customHeight="1">
      <c r="A20" s="12" t="s">
        <v>12</v>
      </c>
      <c r="B20" s="48">
        <v>41722</v>
      </c>
      <c r="C20" s="46"/>
      <c r="D20" s="12"/>
      <c r="E20" s="12"/>
      <c r="F20" s="12"/>
      <c r="G20" s="12"/>
      <c r="J20" s="78"/>
      <c r="K20" s="82"/>
      <c r="L20" s="83"/>
      <c r="M20" s="89"/>
      <c r="N20" s="90"/>
      <c r="O20" s="91"/>
      <c r="Q20" s="8"/>
    </row>
    <row r="21" spans="1:19" ht="12.75" customHeight="1">
      <c r="A21" s="47" t="s">
        <v>27</v>
      </c>
      <c r="B21" s="13" t="s">
        <v>61</v>
      </c>
      <c r="C21" s="47"/>
      <c r="D21" s="13"/>
      <c r="E21" s="13"/>
      <c r="F21" s="13"/>
      <c r="G21" s="13"/>
      <c r="H21" s="14"/>
      <c r="J21" s="79"/>
      <c r="K21" s="84"/>
      <c r="L21" s="85"/>
      <c r="M21" s="92"/>
      <c r="N21" s="93"/>
      <c r="O21" s="94"/>
      <c r="Q21" s="8"/>
      <c r="S21" s="8"/>
    </row>
    <row r="22" spans="1:19" ht="12.75" customHeight="1">
      <c r="A22" s="13" t="s">
        <v>60</v>
      </c>
      <c r="B22" s="13" t="s">
        <v>62</v>
      </c>
      <c r="C22" s="47" t="s">
        <v>59</v>
      </c>
      <c r="E22" s="13"/>
      <c r="F22" s="13"/>
      <c r="G22" s="13"/>
      <c r="H22" s="14"/>
      <c r="J22" s="58" t="s">
        <v>9</v>
      </c>
      <c r="K22" s="61" t="s">
        <v>10</v>
      </c>
      <c r="L22" s="62"/>
      <c r="M22" s="67" t="s">
        <v>19</v>
      </c>
      <c r="N22" s="68"/>
      <c r="O22" s="69"/>
      <c r="Q22" s="9"/>
      <c r="S22" s="8"/>
    </row>
    <row r="23" spans="1:17" ht="12.75" customHeight="1">
      <c r="A23" s="12" t="s">
        <v>27</v>
      </c>
      <c r="B23" s="12" t="s">
        <v>66</v>
      </c>
      <c r="C23" s="46"/>
      <c r="D23" s="12"/>
      <c r="E23" s="12"/>
      <c r="F23" s="12"/>
      <c r="G23" s="12"/>
      <c r="H23" s="14"/>
      <c r="J23" s="59"/>
      <c r="K23" s="63"/>
      <c r="L23" s="64"/>
      <c r="M23" s="70"/>
      <c r="N23" s="71"/>
      <c r="O23" s="72"/>
      <c r="Q23" s="9"/>
    </row>
    <row r="24" spans="1:17" ht="12.75" customHeight="1">
      <c r="A24" s="12" t="s">
        <v>44</v>
      </c>
      <c r="B24" s="49" t="s">
        <v>65</v>
      </c>
      <c r="C24" s="12" t="s">
        <v>46</v>
      </c>
      <c r="D24" s="12"/>
      <c r="E24" s="12"/>
      <c r="F24" s="12"/>
      <c r="G24" s="12" t="s">
        <v>70</v>
      </c>
      <c r="H24" s="14"/>
      <c r="J24" s="59"/>
      <c r="K24" s="63"/>
      <c r="L24" s="64"/>
      <c r="M24" s="70" t="s">
        <v>3</v>
      </c>
      <c r="N24" s="71"/>
      <c r="O24" s="72"/>
      <c r="Q24" s="9"/>
    </row>
    <row r="25" spans="1:15" ht="12.75" customHeight="1">
      <c r="A25" s="12" t="s">
        <v>44</v>
      </c>
      <c r="B25" s="12"/>
      <c r="C25" s="12" t="s">
        <v>47</v>
      </c>
      <c r="D25" s="12"/>
      <c r="E25" s="12"/>
      <c r="F25" s="12"/>
      <c r="G25" s="12"/>
      <c r="H25" s="14"/>
      <c r="J25" s="60"/>
      <c r="K25" s="65"/>
      <c r="L25" s="66"/>
      <c r="M25" s="73"/>
      <c r="N25" s="74"/>
      <c r="O25" s="75"/>
    </row>
    <row r="26" spans="1:15" ht="12.75" customHeight="1">
      <c r="A26" s="12" t="s">
        <v>45</v>
      </c>
      <c r="B26" s="12"/>
      <c r="C26" s="12" t="s">
        <v>67</v>
      </c>
      <c r="D26" s="12"/>
      <c r="E26" s="12"/>
      <c r="F26" s="12"/>
      <c r="G26" s="12"/>
      <c r="H26" s="14"/>
      <c r="J26" s="10"/>
      <c r="K26" s="7"/>
      <c r="L26" s="7"/>
      <c r="M26" s="7"/>
      <c r="N26" s="7"/>
      <c r="O26" s="7"/>
    </row>
    <row r="27" spans="1:15" ht="12.75" customHeight="1">
      <c r="A27" s="12" t="s">
        <v>44</v>
      </c>
      <c r="B27" s="12"/>
      <c r="C27" s="12" t="s">
        <v>68</v>
      </c>
      <c r="D27" s="12"/>
      <c r="E27" s="12"/>
      <c r="F27" s="12"/>
      <c r="G27" s="12"/>
      <c r="H27" s="12"/>
      <c r="J27" s="108" t="s">
        <v>26</v>
      </c>
      <c r="K27" s="109"/>
      <c r="L27" s="109"/>
      <c r="M27" s="109"/>
      <c r="N27" s="109"/>
      <c r="O27" s="109"/>
    </row>
    <row r="28" spans="1:15" ht="12.75" customHeight="1">
      <c r="A28" s="5" t="s">
        <v>39</v>
      </c>
      <c r="H28" s="12"/>
      <c r="J28" s="110"/>
      <c r="K28" s="110"/>
      <c r="L28" s="110"/>
      <c r="M28" s="110"/>
      <c r="N28" s="110"/>
      <c r="O28" s="110"/>
    </row>
    <row r="29" spans="1:15" ht="12.75" customHeight="1">
      <c r="A29" s="15"/>
      <c r="B29" s="46" t="s">
        <v>71</v>
      </c>
      <c r="C29" s="15"/>
      <c r="D29" s="15"/>
      <c r="E29" s="15"/>
      <c r="F29" s="18">
        <v>48000</v>
      </c>
      <c r="G29" s="50">
        <v>48000</v>
      </c>
      <c r="H29" s="50"/>
      <c r="J29" s="30" t="s">
        <v>15</v>
      </c>
      <c r="K29" s="32" t="s">
        <v>16</v>
      </c>
      <c r="L29" s="33"/>
      <c r="M29" s="34"/>
      <c r="N29" s="37" t="s">
        <v>8</v>
      </c>
      <c r="O29" s="38"/>
    </row>
    <row r="30" spans="1:15" ht="12.75" customHeight="1">
      <c r="A30" s="15" t="s">
        <v>74</v>
      </c>
      <c r="B30" s="46" t="s">
        <v>75</v>
      </c>
      <c r="C30" s="15"/>
      <c r="D30" s="15"/>
      <c r="E30" s="15"/>
      <c r="F30" s="15"/>
      <c r="G30" s="51">
        <v>47300</v>
      </c>
      <c r="J30" s="31"/>
      <c r="K30" s="35"/>
      <c r="L30" s="29"/>
      <c r="M30" s="36"/>
      <c r="N30" s="39"/>
      <c r="O30" s="40"/>
    </row>
    <row r="31" spans="1:15" ht="12.75" customHeight="1">
      <c r="A31" s="15" t="s">
        <v>72</v>
      </c>
      <c r="B31" s="46" t="s">
        <v>73</v>
      </c>
      <c r="C31" s="15"/>
      <c r="D31" s="15"/>
      <c r="E31" s="15"/>
      <c r="F31" s="15"/>
      <c r="G31" s="51">
        <v>16000</v>
      </c>
      <c r="J31" s="77" t="s">
        <v>5</v>
      </c>
      <c r="K31" s="80" t="s">
        <v>0</v>
      </c>
      <c r="L31" s="112"/>
      <c r="M31" s="103"/>
      <c r="N31" s="114" t="s">
        <v>21</v>
      </c>
      <c r="O31" s="115"/>
    </row>
    <row r="32" spans="1:15" ht="12.75" customHeight="1">
      <c r="A32" s="19" t="s">
        <v>49</v>
      </c>
      <c r="B32" s="19" t="s">
        <v>50</v>
      </c>
      <c r="C32" s="19"/>
      <c r="D32" s="19"/>
      <c r="E32" s="19"/>
      <c r="F32" s="16"/>
      <c r="G32" s="52">
        <v>15000</v>
      </c>
      <c r="J32" s="78"/>
      <c r="K32" s="82"/>
      <c r="L32" s="113"/>
      <c r="M32" s="105"/>
      <c r="N32" s="116"/>
      <c r="O32" s="117"/>
    </row>
    <row r="33" spans="2:15" ht="12.75" customHeight="1">
      <c r="B33" s="20" t="s">
        <v>22</v>
      </c>
      <c r="C33" s="20"/>
      <c r="D33" s="20"/>
      <c r="E33" s="20"/>
      <c r="F33" s="17"/>
      <c r="G33" s="53">
        <f>SUM(G29:G32)</f>
        <v>126300</v>
      </c>
      <c r="J33" s="111"/>
      <c r="K33" s="84"/>
      <c r="L33" s="110"/>
      <c r="M33" s="85"/>
      <c r="N33" s="118"/>
      <c r="O33" s="119"/>
    </row>
    <row r="34" spans="1:15" ht="12.75" customHeight="1">
      <c r="A34" s="46" t="s">
        <v>99</v>
      </c>
      <c r="B34" s="21"/>
      <c r="C34" s="21"/>
      <c r="D34" s="21"/>
      <c r="E34" s="21"/>
      <c r="F34" s="21"/>
      <c r="G34" s="21"/>
      <c r="J34" s="77" t="s">
        <v>1</v>
      </c>
      <c r="K34" s="80" t="s">
        <v>20</v>
      </c>
      <c r="L34" s="81"/>
      <c r="M34" s="95" t="s">
        <v>2</v>
      </c>
      <c r="N34" s="80" t="s">
        <v>3</v>
      </c>
      <c r="O34" s="103"/>
    </row>
    <row r="35" spans="1:15" ht="12.75" customHeight="1">
      <c r="A35" s="46" t="s">
        <v>29</v>
      </c>
      <c r="B35" s="21"/>
      <c r="C35" s="21"/>
      <c r="D35" s="21"/>
      <c r="E35" s="21"/>
      <c r="F35" s="21"/>
      <c r="G35" s="21"/>
      <c r="J35" s="79"/>
      <c r="K35" s="106"/>
      <c r="L35" s="107"/>
      <c r="M35" s="79"/>
      <c r="N35" s="84"/>
      <c r="O35" s="85"/>
    </row>
    <row r="36" spans="1:15" ht="12.75" customHeight="1">
      <c r="A36" s="1" t="s">
        <v>40</v>
      </c>
      <c r="J36" s="95" t="s">
        <v>6</v>
      </c>
      <c r="K36" s="98" t="s">
        <v>14</v>
      </c>
      <c r="L36" s="99"/>
      <c r="M36" s="86" t="s">
        <v>17</v>
      </c>
      <c r="N36" s="87"/>
      <c r="O36" s="88"/>
    </row>
    <row r="37" spans="1:15" ht="12.75" customHeight="1">
      <c r="A37" s="12" t="s">
        <v>30</v>
      </c>
      <c r="B37" s="12"/>
      <c r="C37" s="12"/>
      <c r="D37" s="12"/>
      <c r="E37" s="12"/>
      <c r="F37" s="12"/>
      <c r="G37" s="12"/>
      <c r="J37" s="96"/>
      <c r="K37" s="100"/>
      <c r="L37" s="101"/>
      <c r="M37" s="89"/>
      <c r="N37" s="90"/>
      <c r="O37" s="91"/>
    </row>
    <row r="38" spans="1:15" ht="12.75" customHeight="1">
      <c r="A38" s="12" t="s">
        <v>18</v>
      </c>
      <c r="B38" s="12"/>
      <c r="C38" s="12"/>
      <c r="D38" s="12"/>
      <c r="E38" s="12"/>
      <c r="F38" s="12"/>
      <c r="G38" s="12"/>
      <c r="J38" s="97"/>
      <c r="K38" s="84"/>
      <c r="L38" s="85"/>
      <c r="M38" s="92"/>
      <c r="N38" s="93"/>
      <c r="O38" s="94"/>
    </row>
    <row r="39" spans="1:15" ht="12.75" customHeight="1">
      <c r="A39" s="12" t="s">
        <v>76</v>
      </c>
      <c r="B39" s="12"/>
      <c r="C39" s="12" t="s">
        <v>100</v>
      </c>
      <c r="D39" s="12"/>
      <c r="E39" s="12"/>
      <c r="F39" s="12"/>
      <c r="G39" s="12"/>
      <c r="J39" s="58" t="s">
        <v>4</v>
      </c>
      <c r="K39" s="102"/>
      <c r="L39" s="103"/>
      <c r="M39" s="86" t="s">
        <v>17</v>
      </c>
      <c r="N39" s="87"/>
      <c r="O39" s="88"/>
    </row>
    <row r="40" spans="1:15" ht="12.75" customHeight="1">
      <c r="A40" s="11" t="s">
        <v>41</v>
      </c>
      <c r="B40" s="11"/>
      <c r="C40" s="11"/>
      <c r="D40" s="11"/>
      <c r="E40" s="11"/>
      <c r="F40" s="11"/>
      <c r="G40" s="11"/>
      <c r="J40" s="59"/>
      <c r="K40" s="104"/>
      <c r="L40" s="105"/>
      <c r="M40" s="89"/>
      <c r="N40" s="90"/>
      <c r="O40" s="91"/>
    </row>
    <row r="41" spans="1:15" ht="12.75" customHeight="1">
      <c r="A41" s="76" t="s">
        <v>35</v>
      </c>
      <c r="B41" s="76"/>
      <c r="C41" s="76"/>
      <c r="D41" s="76"/>
      <c r="E41" s="76"/>
      <c r="F41" s="76"/>
      <c r="G41" s="76"/>
      <c r="H41" s="76"/>
      <c r="J41" s="60"/>
      <c r="K41" s="84"/>
      <c r="L41" s="85"/>
      <c r="M41" s="92"/>
      <c r="N41" s="93"/>
      <c r="O41" s="94"/>
    </row>
    <row r="42" spans="1:15" ht="12.75" customHeight="1">
      <c r="A42" s="76"/>
      <c r="B42" s="76"/>
      <c r="C42" s="76"/>
      <c r="D42" s="76"/>
      <c r="E42" s="76"/>
      <c r="F42" s="76"/>
      <c r="G42" s="76"/>
      <c r="H42" s="76"/>
      <c r="J42" s="77" t="s">
        <v>7</v>
      </c>
      <c r="K42" s="80" t="s">
        <v>11</v>
      </c>
      <c r="L42" s="81"/>
      <c r="M42" s="86" t="s">
        <v>17</v>
      </c>
      <c r="N42" s="87"/>
      <c r="O42" s="88"/>
    </row>
    <row r="43" spans="1:15" ht="12.75" customHeight="1">
      <c r="A43" s="23" t="s">
        <v>32</v>
      </c>
      <c r="B43" s="23"/>
      <c r="C43" s="24"/>
      <c r="D43" s="24"/>
      <c r="E43" s="24"/>
      <c r="F43" s="24"/>
      <c r="G43" s="24"/>
      <c r="H43" s="25"/>
      <c r="J43" s="78"/>
      <c r="K43" s="82"/>
      <c r="L43" s="83"/>
      <c r="M43" s="89"/>
      <c r="N43" s="90"/>
      <c r="O43" s="91"/>
    </row>
    <row r="44" spans="1:15" ht="12.75" customHeight="1">
      <c r="A44" s="26" t="s">
        <v>36</v>
      </c>
      <c r="B44" s="26"/>
      <c r="C44" s="26"/>
      <c r="D44" s="26"/>
      <c r="E44" s="26"/>
      <c r="F44" s="26"/>
      <c r="G44" s="26"/>
      <c r="H44" s="14"/>
      <c r="J44" s="79"/>
      <c r="K44" s="84"/>
      <c r="L44" s="85"/>
      <c r="M44" s="92"/>
      <c r="N44" s="93"/>
      <c r="O44" s="94"/>
    </row>
    <row r="45" spans="1:15" ht="15.75" customHeight="1">
      <c r="A45" s="45" t="s">
        <v>48</v>
      </c>
      <c r="B45" s="23"/>
      <c r="C45" s="23"/>
      <c r="D45" s="23"/>
      <c r="E45" s="23"/>
      <c r="F45" s="23"/>
      <c r="G45" s="23"/>
      <c r="J45" s="43"/>
      <c r="K45" s="44"/>
      <c r="L45" s="41"/>
      <c r="M45" s="44"/>
      <c r="N45" s="7"/>
      <c r="O45" s="41"/>
    </row>
    <row r="46" spans="1:15" ht="12.75" customHeight="1">
      <c r="A46" s="11" t="s">
        <v>37</v>
      </c>
      <c r="B46" s="11"/>
      <c r="C46" s="11"/>
      <c r="D46" s="11"/>
      <c r="E46" s="11"/>
      <c r="F46" s="11"/>
      <c r="G46" s="11"/>
      <c r="H46" s="5"/>
      <c r="J46" s="58" t="s">
        <v>9</v>
      </c>
      <c r="K46" s="61" t="s">
        <v>10</v>
      </c>
      <c r="L46" s="62"/>
      <c r="M46" s="67" t="s">
        <v>19</v>
      </c>
      <c r="N46" s="68"/>
      <c r="O46" s="69"/>
    </row>
    <row r="47" spans="1:15" ht="12.75" customHeight="1">
      <c r="A47" s="27" t="s">
        <v>34</v>
      </c>
      <c r="B47" s="27"/>
      <c r="C47" s="27"/>
      <c r="D47" s="27"/>
      <c r="E47" s="27"/>
      <c r="F47" s="27"/>
      <c r="G47" s="27"/>
      <c r="H47" s="28"/>
      <c r="I47" s="25"/>
      <c r="J47" s="59"/>
      <c r="K47" s="63"/>
      <c r="L47" s="64"/>
      <c r="M47" s="70"/>
      <c r="N47" s="71"/>
      <c r="O47" s="72"/>
    </row>
    <row r="48" spans="1:15" ht="12.75" customHeight="1">
      <c r="A48" s="25" t="s">
        <v>33</v>
      </c>
      <c r="B48" s="25"/>
      <c r="C48" s="25"/>
      <c r="D48" s="9" t="s">
        <v>31</v>
      </c>
      <c r="E48" s="22" t="s">
        <v>28</v>
      </c>
      <c r="J48" s="59"/>
      <c r="K48" s="63"/>
      <c r="L48" s="64"/>
      <c r="M48" s="70" t="s">
        <v>3</v>
      </c>
      <c r="N48" s="71"/>
      <c r="O48" s="72"/>
    </row>
    <row r="49" spans="1:15" ht="12.75" customHeight="1">
      <c r="A49" s="11" t="s">
        <v>13</v>
      </c>
      <c r="B49" s="11"/>
      <c r="C49" s="11"/>
      <c r="D49" s="11"/>
      <c r="E49" s="11"/>
      <c r="F49" s="11"/>
      <c r="G49" s="11"/>
      <c r="H49" s="5"/>
      <c r="J49" s="60"/>
      <c r="K49" s="65"/>
      <c r="L49" s="66"/>
      <c r="M49" s="73"/>
      <c r="N49" s="74"/>
      <c r="O49" s="75"/>
    </row>
    <row r="50" spans="1:8" ht="12" customHeight="1">
      <c r="A50" s="11" t="s">
        <v>27</v>
      </c>
      <c r="B50" s="11"/>
      <c r="C50" s="11"/>
      <c r="D50" s="11"/>
      <c r="E50" s="11"/>
      <c r="F50" s="11"/>
      <c r="G50" s="11"/>
      <c r="H50" s="5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/>
  <mergeCells count="50">
    <mergeCell ref="J2:O3"/>
    <mergeCell ref="A4:G5"/>
    <mergeCell ref="J4:J5"/>
    <mergeCell ref="K4:M5"/>
    <mergeCell ref="N4:O5"/>
    <mergeCell ref="A6:H10"/>
    <mergeCell ref="J6:J8"/>
    <mergeCell ref="K6:M8"/>
    <mergeCell ref="N6:O8"/>
    <mergeCell ref="J9:J10"/>
    <mergeCell ref="K9:L10"/>
    <mergeCell ref="M9:M10"/>
    <mergeCell ref="N9:O10"/>
    <mergeCell ref="A11:C11"/>
    <mergeCell ref="D11:G11"/>
    <mergeCell ref="J11:J15"/>
    <mergeCell ref="K11:L15"/>
    <mergeCell ref="M11:O15"/>
    <mergeCell ref="J16:J18"/>
    <mergeCell ref="K16:L18"/>
    <mergeCell ref="M16:O18"/>
    <mergeCell ref="J19:J21"/>
    <mergeCell ref="K19:L21"/>
    <mergeCell ref="M19:O21"/>
    <mergeCell ref="J22:J25"/>
    <mergeCell ref="K22:L25"/>
    <mergeCell ref="M22:O23"/>
    <mergeCell ref="M24:O25"/>
    <mergeCell ref="J34:J35"/>
    <mergeCell ref="K34:L35"/>
    <mergeCell ref="M34:M35"/>
    <mergeCell ref="N34:O35"/>
    <mergeCell ref="J27:O28"/>
    <mergeCell ref="J31:J33"/>
    <mergeCell ref="K31:M33"/>
    <mergeCell ref="N31:O33"/>
    <mergeCell ref="J36:J38"/>
    <mergeCell ref="K36:L38"/>
    <mergeCell ref="M36:O38"/>
    <mergeCell ref="J39:J41"/>
    <mergeCell ref="K39:L41"/>
    <mergeCell ref="M39:O41"/>
    <mergeCell ref="J46:J49"/>
    <mergeCell ref="K46:L49"/>
    <mergeCell ref="M46:O47"/>
    <mergeCell ref="M48:O49"/>
    <mergeCell ref="A41:H42"/>
    <mergeCell ref="J42:J44"/>
    <mergeCell ref="K42:L44"/>
    <mergeCell ref="M42:O44"/>
  </mergeCells>
  <hyperlinks>
    <hyperlink ref="E48" r:id="rId1" display="take-maxi.nkj@takematsu-c.co.jp"/>
  </hyperlinks>
  <printOptions/>
  <pageMargins left="0.5905511811023623" right="0.1968503937007874" top="0.1968503937007874" bottom="0.1968503937007874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senoue</dc:creator>
  <cp:keywords/>
  <dc:description/>
  <cp:lastModifiedBy>eri</cp:lastModifiedBy>
  <cp:lastPrinted>2014-02-17T08:59:57Z</cp:lastPrinted>
  <dcterms:created xsi:type="dcterms:W3CDTF">1997-01-08T22:48:59Z</dcterms:created>
  <dcterms:modified xsi:type="dcterms:W3CDTF">2014-02-17T09:00:14Z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